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" i="1"/>
  <c r="F2" i="1"/>
  <c r="L2" i="1"/>
  <c r="L1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2" i="1"/>
  <c r="G2" i="1" l="1"/>
  <c r="H2" i="1" s="1"/>
  <c r="D2" i="1"/>
  <c r="E2" i="1" s="1"/>
  <c r="D3" i="1"/>
  <c r="E3" i="1" s="1"/>
  <c r="D4" i="1"/>
  <c r="E4" i="1" s="1"/>
  <c r="D5" i="1" l="1"/>
  <c r="G3" i="1"/>
  <c r="H3" i="1" l="1"/>
  <c r="G4" i="1"/>
  <c r="E5" i="1"/>
  <c r="D6" i="1"/>
  <c r="E6" i="1" l="1"/>
  <c r="D7" i="1"/>
  <c r="H4" i="1"/>
  <c r="G5" i="1"/>
  <c r="H5" i="1" l="1"/>
  <c r="G6" i="1"/>
  <c r="E7" i="1"/>
  <c r="D8" i="1"/>
  <c r="E8" i="1" l="1"/>
  <c r="D9" i="1"/>
  <c r="H6" i="1"/>
  <c r="G7" i="1"/>
  <c r="H7" i="1" l="1"/>
  <c r="G8" i="1"/>
  <c r="E9" i="1"/>
  <c r="D10" i="1"/>
  <c r="E10" i="1" l="1"/>
  <c r="D11" i="1"/>
  <c r="H8" i="1"/>
  <c r="G9" i="1"/>
  <c r="H9" i="1" l="1"/>
  <c r="G10" i="1"/>
  <c r="E11" i="1"/>
  <c r="D12" i="1"/>
  <c r="E12" i="1" l="1"/>
  <c r="D13" i="1"/>
  <c r="H10" i="1"/>
  <c r="G11" i="1"/>
  <c r="H11" i="1" l="1"/>
  <c r="G12" i="1"/>
  <c r="E13" i="1"/>
  <c r="D14" i="1"/>
  <c r="E14" i="1" l="1"/>
  <c r="D15" i="1"/>
  <c r="H12" i="1"/>
  <c r="G13" i="1"/>
  <c r="H13" i="1" l="1"/>
  <c r="G14" i="1"/>
  <c r="E15" i="1"/>
  <c r="D16" i="1"/>
  <c r="E16" i="1" l="1"/>
  <c r="D17" i="1"/>
  <c r="H14" i="1"/>
  <c r="G15" i="1"/>
  <c r="H15" i="1" l="1"/>
  <c r="G16" i="1"/>
  <c r="E17" i="1"/>
  <c r="D18" i="1"/>
  <c r="E18" i="1" l="1"/>
  <c r="D19" i="1"/>
  <c r="H16" i="1"/>
  <c r="G17" i="1"/>
  <c r="H17" i="1" l="1"/>
  <c r="G18" i="1"/>
  <c r="E19" i="1"/>
  <c r="D20" i="1"/>
  <c r="E20" i="1" l="1"/>
  <c r="D21" i="1"/>
  <c r="H18" i="1"/>
  <c r="G19" i="1"/>
  <c r="H19" i="1" l="1"/>
  <c r="G20" i="1"/>
  <c r="E21" i="1"/>
  <c r="D22" i="1"/>
  <c r="E22" i="1" l="1"/>
  <c r="D23" i="1"/>
  <c r="H20" i="1"/>
  <c r="G21" i="1"/>
  <c r="H21" i="1" l="1"/>
  <c r="G22" i="1"/>
  <c r="E23" i="1"/>
  <c r="D24" i="1"/>
  <c r="E24" i="1" l="1"/>
  <c r="D25" i="1"/>
  <c r="H22" i="1"/>
  <c r="G23" i="1"/>
  <c r="H23" i="1" l="1"/>
  <c r="G24" i="1"/>
  <c r="E25" i="1"/>
  <c r="D26" i="1"/>
  <c r="E26" i="1" l="1"/>
  <c r="D27" i="1"/>
  <c r="H24" i="1"/>
  <c r="G25" i="1"/>
  <c r="H25" i="1" l="1"/>
  <c r="G26" i="1"/>
  <c r="E27" i="1"/>
  <c r="D28" i="1"/>
  <c r="E28" i="1" l="1"/>
  <c r="D29" i="1"/>
  <c r="H26" i="1"/>
  <c r="G27" i="1"/>
  <c r="H27" i="1" l="1"/>
  <c r="G28" i="1"/>
  <c r="E29" i="1"/>
  <c r="D30" i="1"/>
  <c r="E30" i="1" l="1"/>
  <c r="D31" i="1"/>
  <c r="H28" i="1"/>
  <c r="G29" i="1"/>
  <c r="H29" i="1" l="1"/>
  <c r="G30" i="1"/>
  <c r="E31" i="1"/>
  <c r="D32" i="1"/>
  <c r="E32" i="1" l="1"/>
  <c r="J4" i="1"/>
  <c r="H30" i="1"/>
  <c r="G31" i="1"/>
  <c r="H31" i="1" l="1"/>
  <c r="G32" i="1"/>
  <c r="H32" i="1" s="1"/>
</calcChain>
</file>

<file path=xl/sharedStrings.xml><?xml version="1.0" encoding="utf-8"?>
<sst xmlns="http://schemas.openxmlformats.org/spreadsheetml/2006/main" count="14" uniqueCount="14">
  <si>
    <t>Observacao</t>
  </si>
  <si>
    <t>X_i</t>
  </si>
  <si>
    <t>X_i-100,5</t>
  </si>
  <si>
    <t>sigma =</t>
  </si>
  <si>
    <t xml:space="preserve">mu0 = </t>
  </si>
  <si>
    <t xml:space="preserve">mu1 = </t>
  </si>
  <si>
    <t>K =</t>
  </si>
  <si>
    <t xml:space="preserve">d = </t>
  </si>
  <si>
    <t>N+</t>
  </si>
  <si>
    <t>99,5-X_i</t>
  </si>
  <si>
    <t>S_i-</t>
  </si>
  <si>
    <t>S_i+</t>
  </si>
  <si>
    <t>N-</t>
  </si>
  <si>
    <t xml:space="preserve">deltabarra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</si>
</sst>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2" fontId="2" fillId="5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I12" sqref="I12"/>
    </sheetView>
  </sheetViews>
  <sheetFormatPr defaultRowHeight="15" x14ac:dyDescent="0.25"/>
  <cols>
    <col min="1" max="1" width="12" style="1" customWidth="1"/>
    <col min="2" max="2" width="10.5703125" style="1" customWidth="1"/>
    <col min="3" max="4" width="10.5703125" customWidth="1"/>
    <col min="9" max="9" width="13" customWidth="1"/>
  </cols>
  <sheetData>
    <row r="1" spans="1:12" ht="15.75" x14ac:dyDescent="0.25">
      <c r="A1" s="15" t="s">
        <v>0</v>
      </c>
      <c r="B1" s="15" t="s">
        <v>1</v>
      </c>
      <c r="C1" s="16" t="s">
        <v>2</v>
      </c>
      <c r="D1" s="16" t="s">
        <v>11</v>
      </c>
      <c r="E1" s="16" t="s">
        <v>8</v>
      </c>
      <c r="F1" s="17" t="s">
        <v>9</v>
      </c>
      <c r="G1" s="17" t="s">
        <v>10</v>
      </c>
      <c r="H1" s="17" t="s">
        <v>12</v>
      </c>
      <c r="I1" s="2" t="s">
        <v>3</v>
      </c>
      <c r="J1" s="4">
        <v>1</v>
      </c>
      <c r="K1" s="2" t="s">
        <v>6</v>
      </c>
      <c r="L1" s="4">
        <f>5*J1</f>
        <v>5</v>
      </c>
    </row>
    <row r="2" spans="1:12" ht="15.75" x14ac:dyDescent="0.25">
      <c r="A2" s="6">
        <v>1</v>
      </c>
      <c r="B2" s="9">
        <v>100.23</v>
      </c>
      <c r="C2" s="10">
        <f>B2-100.5</f>
        <v>-0.26999999999999602</v>
      </c>
      <c r="D2" s="10">
        <f>MAX(0,B2-(J2+L2))</f>
        <v>0</v>
      </c>
      <c r="E2" s="7">
        <f>IF(D2=0,0,0)</f>
        <v>0</v>
      </c>
      <c r="F2" s="11">
        <f>99.5-B2</f>
        <v>-0.73000000000000398</v>
      </c>
      <c r="G2" s="11">
        <f>MAX(0,(J2-L2)-B2)</f>
        <v>0</v>
      </c>
      <c r="H2" s="8">
        <f>IF(G2=0,0,0)</f>
        <v>0</v>
      </c>
      <c r="I2" s="2" t="s">
        <v>4</v>
      </c>
      <c r="J2" s="4">
        <v>100</v>
      </c>
      <c r="K2" s="2" t="s">
        <v>7</v>
      </c>
      <c r="L2" s="4">
        <f>ABS(J3-J2)/2</f>
        <v>0.5</v>
      </c>
    </row>
    <row r="3" spans="1:12" ht="15.75" x14ac:dyDescent="0.25">
      <c r="A3" s="6">
        <v>2</v>
      </c>
      <c r="B3" s="9">
        <v>100.19</v>
      </c>
      <c r="C3" s="10">
        <f t="shared" ref="C3:C32" si="0">B3-100.5</f>
        <v>-0.31000000000000227</v>
      </c>
      <c r="D3" s="10">
        <f>MAX(0,B3-($J$2+$L$2)+D2)</f>
        <v>0</v>
      </c>
      <c r="E3" s="7">
        <f>IF(D3=0,0,E2+1)</f>
        <v>0</v>
      </c>
      <c r="F3" s="11">
        <f>99.5-B3</f>
        <v>-0.68999999999999773</v>
      </c>
      <c r="G3" s="11">
        <f>MAX(0,($J$2-$L$2)-B3+G2)</f>
        <v>0</v>
      </c>
      <c r="H3" s="8">
        <f>IF(G3=0,0,H2+1)</f>
        <v>0</v>
      </c>
      <c r="I3" s="2" t="s">
        <v>5</v>
      </c>
      <c r="J3" s="4">
        <v>101</v>
      </c>
      <c r="K3" s="3"/>
      <c r="L3" s="3"/>
    </row>
    <row r="4" spans="1:12" ht="15.75" x14ac:dyDescent="0.25">
      <c r="A4" s="6">
        <v>3</v>
      </c>
      <c r="B4" s="9">
        <v>102.02</v>
      </c>
      <c r="C4" s="10">
        <f t="shared" si="0"/>
        <v>1.519999999999996</v>
      </c>
      <c r="D4" s="10">
        <f t="shared" ref="D4:D32" si="1">MAX(0,B4-($J$2+$L$2)+D3)</f>
        <v>1.519999999999996</v>
      </c>
      <c r="E4" s="7">
        <f t="shared" ref="E4:E32" si="2">IF(D4=0,0,E3+1)</f>
        <v>1</v>
      </c>
      <c r="F4" s="11">
        <f t="shared" ref="F4:F32" si="3">99.5-B4</f>
        <v>-2.519999999999996</v>
      </c>
      <c r="G4" s="11">
        <f t="shared" ref="G4:G32" si="4">MAX(0,($J$2-$L$2)-B4+G3)</f>
        <v>0</v>
      </c>
      <c r="H4" s="8">
        <f t="shared" ref="H4:H32" si="5">IF(G4=0,0,H3+1)</f>
        <v>0</v>
      </c>
      <c r="I4" s="2" t="s">
        <v>13</v>
      </c>
      <c r="J4" s="5">
        <f>L2+D32/E32</f>
        <v>1.0363636363636357</v>
      </c>
      <c r="K4" s="3"/>
      <c r="L4" s="3"/>
    </row>
    <row r="5" spans="1:12" ht="15.75" x14ac:dyDescent="0.25">
      <c r="A5" s="6">
        <v>4</v>
      </c>
      <c r="B5" s="9">
        <v>99.59</v>
      </c>
      <c r="C5" s="10">
        <f t="shared" si="0"/>
        <v>-0.90999999999999659</v>
      </c>
      <c r="D5" s="10">
        <f t="shared" si="1"/>
        <v>0.60999999999999943</v>
      </c>
      <c r="E5" s="7">
        <f t="shared" si="2"/>
        <v>2</v>
      </c>
      <c r="F5" s="11">
        <f t="shared" si="3"/>
        <v>-9.0000000000003411E-2</v>
      </c>
      <c r="G5" s="11">
        <f t="shared" si="4"/>
        <v>0</v>
      </c>
      <c r="H5" s="8">
        <f t="shared" si="5"/>
        <v>0</v>
      </c>
    </row>
    <row r="6" spans="1:12" ht="15.75" x14ac:dyDescent="0.25">
      <c r="A6" s="6">
        <v>5</v>
      </c>
      <c r="B6" s="9">
        <v>99.81</v>
      </c>
      <c r="C6" s="10">
        <f t="shared" si="0"/>
        <v>-0.68999999999999773</v>
      </c>
      <c r="D6" s="10">
        <f t="shared" si="1"/>
        <v>0</v>
      </c>
      <c r="E6" s="7">
        <f t="shared" si="2"/>
        <v>0</v>
      </c>
      <c r="F6" s="11">
        <f t="shared" si="3"/>
        <v>-0.31000000000000227</v>
      </c>
      <c r="G6" s="11">
        <f t="shared" si="4"/>
        <v>0</v>
      </c>
      <c r="H6" s="8">
        <f t="shared" si="5"/>
        <v>0</v>
      </c>
    </row>
    <row r="7" spans="1:12" ht="15.75" x14ac:dyDescent="0.25">
      <c r="A7" s="6">
        <v>6</v>
      </c>
      <c r="B7" s="9">
        <v>99.86</v>
      </c>
      <c r="C7" s="10">
        <f t="shared" si="0"/>
        <v>-0.64000000000000057</v>
      </c>
      <c r="D7" s="10">
        <f t="shared" si="1"/>
        <v>0</v>
      </c>
      <c r="E7" s="7">
        <f t="shared" si="2"/>
        <v>0</v>
      </c>
      <c r="F7" s="11">
        <f t="shared" si="3"/>
        <v>-0.35999999999999943</v>
      </c>
      <c r="G7" s="11">
        <f t="shared" si="4"/>
        <v>0</v>
      </c>
      <c r="H7" s="8">
        <f t="shared" si="5"/>
        <v>0</v>
      </c>
    </row>
    <row r="8" spans="1:12" ht="15.75" x14ac:dyDescent="0.25">
      <c r="A8" s="6">
        <v>7</v>
      </c>
      <c r="B8" s="9">
        <v>99.6</v>
      </c>
      <c r="C8" s="10">
        <f t="shared" si="0"/>
        <v>-0.90000000000000568</v>
      </c>
      <c r="D8" s="10">
        <f t="shared" si="1"/>
        <v>0</v>
      </c>
      <c r="E8" s="7">
        <f t="shared" si="2"/>
        <v>0</v>
      </c>
      <c r="F8" s="11">
        <f t="shared" si="3"/>
        <v>-9.9999999999994316E-2</v>
      </c>
      <c r="G8" s="11">
        <f t="shared" si="4"/>
        <v>0</v>
      </c>
      <c r="H8" s="8">
        <f t="shared" si="5"/>
        <v>0</v>
      </c>
    </row>
    <row r="9" spans="1:12" ht="15.75" x14ac:dyDescent="0.25">
      <c r="A9" s="6">
        <v>8</v>
      </c>
      <c r="B9" s="9">
        <v>100.35</v>
      </c>
      <c r="C9" s="10">
        <f t="shared" si="0"/>
        <v>-0.15000000000000568</v>
      </c>
      <c r="D9" s="10">
        <f t="shared" si="1"/>
        <v>0</v>
      </c>
      <c r="E9" s="7">
        <f t="shared" si="2"/>
        <v>0</v>
      </c>
      <c r="F9" s="11">
        <f t="shared" si="3"/>
        <v>-0.84999999999999432</v>
      </c>
      <c r="G9" s="11">
        <f t="shared" si="4"/>
        <v>0</v>
      </c>
      <c r="H9" s="8">
        <f t="shared" si="5"/>
        <v>0</v>
      </c>
    </row>
    <row r="10" spans="1:12" ht="15.75" x14ac:dyDescent="0.25">
      <c r="A10" s="6">
        <v>9</v>
      </c>
      <c r="B10" s="9">
        <v>99.38</v>
      </c>
      <c r="C10" s="10">
        <f t="shared" si="0"/>
        <v>-1.1200000000000045</v>
      </c>
      <c r="D10" s="10">
        <f t="shared" si="1"/>
        <v>0</v>
      </c>
      <c r="E10" s="7">
        <f t="shared" si="2"/>
        <v>0</v>
      </c>
      <c r="F10" s="11">
        <f t="shared" si="3"/>
        <v>0.12000000000000455</v>
      </c>
      <c r="G10" s="11">
        <f t="shared" si="4"/>
        <v>0.12000000000000455</v>
      </c>
      <c r="H10" s="8">
        <f t="shared" si="5"/>
        <v>1</v>
      </c>
    </row>
    <row r="11" spans="1:12" ht="15.75" x14ac:dyDescent="0.25">
      <c r="A11" s="6">
        <v>10</v>
      </c>
      <c r="B11" s="9">
        <v>100.83</v>
      </c>
      <c r="C11" s="10">
        <f t="shared" si="0"/>
        <v>0.32999999999999829</v>
      </c>
      <c r="D11" s="10">
        <f t="shared" si="1"/>
        <v>0.32999999999999829</v>
      </c>
      <c r="E11" s="7">
        <f t="shared" si="2"/>
        <v>1</v>
      </c>
      <c r="F11" s="11">
        <f t="shared" si="3"/>
        <v>-1.3299999999999983</v>
      </c>
      <c r="G11" s="11">
        <f t="shared" si="4"/>
        <v>0</v>
      </c>
      <c r="H11" s="8">
        <f t="shared" si="5"/>
        <v>0</v>
      </c>
    </row>
    <row r="12" spans="1:12" ht="15.75" x14ac:dyDescent="0.25">
      <c r="A12" s="6">
        <v>11</v>
      </c>
      <c r="B12" s="9">
        <v>99.73</v>
      </c>
      <c r="C12" s="10">
        <f t="shared" si="0"/>
        <v>-0.76999999999999602</v>
      </c>
      <c r="D12" s="10">
        <f t="shared" si="1"/>
        <v>0</v>
      </c>
      <c r="E12" s="7">
        <f t="shared" si="2"/>
        <v>0</v>
      </c>
      <c r="F12" s="11">
        <f t="shared" si="3"/>
        <v>-0.23000000000000398</v>
      </c>
      <c r="G12" s="11">
        <f t="shared" si="4"/>
        <v>0</v>
      </c>
      <c r="H12" s="8">
        <f t="shared" si="5"/>
        <v>0</v>
      </c>
    </row>
    <row r="13" spans="1:12" ht="15.75" x14ac:dyDescent="0.25">
      <c r="A13" s="6">
        <v>12</v>
      </c>
      <c r="B13" s="9">
        <v>98</v>
      </c>
      <c r="C13" s="10">
        <f t="shared" si="0"/>
        <v>-2.5</v>
      </c>
      <c r="D13" s="10">
        <f t="shared" si="1"/>
        <v>0</v>
      </c>
      <c r="E13" s="7">
        <f t="shared" si="2"/>
        <v>0</v>
      </c>
      <c r="F13" s="11">
        <f t="shared" si="3"/>
        <v>1.5</v>
      </c>
      <c r="G13" s="11">
        <f t="shared" si="4"/>
        <v>1.5</v>
      </c>
      <c r="H13" s="8">
        <f t="shared" si="5"/>
        <v>1</v>
      </c>
    </row>
    <row r="14" spans="1:12" ht="15.75" x14ac:dyDescent="0.25">
      <c r="A14" s="6">
        <v>13</v>
      </c>
      <c r="B14" s="9">
        <v>99.72</v>
      </c>
      <c r="C14" s="10">
        <f t="shared" si="0"/>
        <v>-0.78000000000000114</v>
      </c>
      <c r="D14" s="10">
        <f t="shared" si="1"/>
        <v>0</v>
      </c>
      <c r="E14" s="7">
        <f t="shared" si="2"/>
        <v>0</v>
      </c>
      <c r="F14" s="11">
        <f t="shared" si="3"/>
        <v>-0.21999999999999886</v>
      </c>
      <c r="G14" s="11">
        <f t="shared" si="4"/>
        <v>1.2800000000000011</v>
      </c>
      <c r="H14" s="8">
        <f t="shared" si="5"/>
        <v>2</v>
      </c>
    </row>
    <row r="15" spans="1:12" ht="15.75" x14ac:dyDescent="0.25">
      <c r="A15" s="6">
        <v>14</v>
      </c>
      <c r="B15" s="9">
        <v>101.34</v>
      </c>
      <c r="C15" s="10">
        <f t="shared" si="0"/>
        <v>0.84000000000000341</v>
      </c>
      <c r="D15" s="10">
        <f t="shared" si="1"/>
        <v>0.84000000000000341</v>
      </c>
      <c r="E15" s="7">
        <f t="shared" si="2"/>
        <v>1</v>
      </c>
      <c r="F15" s="11">
        <f t="shared" si="3"/>
        <v>-1.8400000000000034</v>
      </c>
      <c r="G15" s="11">
        <f t="shared" si="4"/>
        <v>0</v>
      </c>
      <c r="H15" s="8">
        <f t="shared" si="5"/>
        <v>0</v>
      </c>
    </row>
    <row r="16" spans="1:12" ht="15.75" x14ac:dyDescent="0.25">
      <c r="A16" s="6">
        <v>15</v>
      </c>
      <c r="B16" s="9">
        <v>98.77</v>
      </c>
      <c r="C16" s="10">
        <f t="shared" si="0"/>
        <v>-1.730000000000004</v>
      </c>
      <c r="D16" s="10">
        <f t="shared" si="1"/>
        <v>0</v>
      </c>
      <c r="E16" s="7">
        <f t="shared" si="2"/>
        <v>0</v>
      </c>
      <c r="F16" s="11">
        <f t="shared" si="3"/>
        <v>0.73000000000000398</v>
      </c>
      <c r="G16" s="11">
        <f t="shared" si="4"/>
        <v>0.73000000000000398</v>
      </c>
      <c r="H16" s="8">
        <f t="shared" si="5"/>
        <v>1</v>
      </c>
    </row>
    <row r="17" spans="1:8" ht="15.75" x14ac:dyDescent="0.25">
      <c r="A17" s="6">
        <v>16</v>
      </c>
      <c r="B17" s="9">
        <v>99.94</v>
      </c>
      <c r="C17" s="10">
        <f t="shared" si="0"/>
        <v>-0.56000000000000227</v>
      </c>
      <c r="D17" s="10">
        <f t="shared" si="1"/>
        <v>0</v>
      </c>
      <c r="E17" s="7">
        <f t="shared" si="2"/>
        <v>0</v>
      </c>
      <c r="F17" s="11">
        <f t="shared" si="3"/>
        <v>-0.43999999999999773</v>
      </c>
      <c r="G17" s="11">
        <f t="shared" si="4"/>
        <v>0.29000000000000625</v>
      </c>
      <c r="H17" s="8">
        <f t="shared" si="5"/>
        <v>2</v>
      </c>
    </row>
    <row r="18" spans="1:8" ht="15.75" x14ac:dyDescent="0.25">
      <c r="A18" s="6">
        <v>17</v>
      </c>
      <c r="B18" s="9">
        <v>99.47</v>
      </c>
      <c r="C18" s="10">
        <f t="shared" si="0"/>
        <v>-1.0300000000000011</v>
      </c>
      <c r="D18" s="10">
        <f t="shared" si="1"/>
        <v>0</v>
      </c>
      <c r="E18" s="7">
        <f t="shared" si="2"/>
        <v>0</v>
      </c>
      <c r="F18" s="11">
        <f t="shared" si="3"/>
        <v>3.0000000000001137E-2</v>
      </c>
      <c r="G18" s="11">
        <f t="shared" si="4"/>
        <v>0.32000000000000739</v>
      </c>
      <c r="H18" s="8">
        <f t="shared" si="5"/>
        <v>3</v>
      </c>
    </row>
    <row r="19" spans="1:8" ht="15.75" x14ac:dyDescent="0.25">
      <c r="A19" s="6">
        <v>18</v>
      </c>
      <c r="B19" s="9">
        <v>99.95</v>
      </c>
      <c r="C19" s="10">
        <f t="shared" si="0"/>
        <v>-0.54999999999999716</v>
      </c>
      <c r="D19" s="10">
        <f t="shared" si="1"/>
        <v>0</v>
      </c>
      <c r="E19" s="7">
        <f t="shared" si="2"/>
        <v>0</v>
      </c>
      <c r="F19" s="11">
        <f t="shared" si="3"/>
        <v>-0.45000000000000284</v>
      </c>
      <c r="G19" s="11">
        <f t="shared" si="4"/>
        <v>0</v>
      </c>
      <c r="H19" s="8">
        <f t="shared" si="5"/>
        <v>0</v>
      </c>
    </row>
    <row r="20" spans="1:8" ht="15.75" x14ac:dyDescent="0.25">
      <c r="A20" s="6">
        <v>19</v>
      </c>
      <c r="B20" s="9">
        <v>100.33</v>
      </c>
      <c r="C20" s="10">
        <f t="shared" si="0"/>
        <v>-0.17000000000000171</v>
      </c>
      <c r="D20" s="10">
        <f t="shared" si="1"/>
        <v>0</v>
      </c>
      <c r="E20" s="7">
        <f t="shared" si="2"/>
        <v>0</v>
      </c>
      <c r="F20" s="11">
        <f t="shared" si="3"/>
        <v>-0.82999999999999829</v>
      </c>
      <c r="G20" s="11">
        <f t="shared" si="4"/>
        <v>0</v>
      </c>
      <c r="H20" s="8">
        <f t="shared" si="5"/>
        <v>0</v>
      </c>
    </row>
    <row r="21" spans="1:8" ht="15.75" x14ac:dyDescent="0.25">
      <c r="A21" s="12">
        <v>20</v>
      </c>
      <c r="B21" s="13">
        <v>99.57</v>
      </c>
      <c r="C21" s="13">
        <f t="shared" si="0"/>
        <v>-0.93000000000000682</v>
      </c>
      <c r="D21" s="13">
        <f t="shared" si="1"/>
        <v>0</v>
      </c>
      <c r="E21" s="12">
        <f t="shared" si="2"/>
        <v>0</v>
      </c>
      <c r="F21" s="11">
        <f t="shared" si="3"/>
        <v>-6.9999999999993179E-2</v>
      </c>
      <c r="G21" s="11">
        <f t="shared" si="4"/>
        <v>0</v>
      </c>
      <c r="H21" s="8">
        <f t="shared" si="5"/>
        <v>0</v>
      </c>
    </row>
    <row r="22" spans="1:8" ht="15.75" x14ac:dyDescent="0.25">
      <c r="A22" s="12">
        <v>21</v>
      </c>
      <c r="B22" s="13">
        <v>100.82</v>
      </c>
      <c r="C22" s="13">
        <f t="shared" si="0"/>
        <v>0.31999999999999318</v>
      </c>
      <c r="D22" s="13">
        <f t="shared" si="1"/>
        <v>0.31999999999999318</v>
      </c>
      <c r="E22" s="12">
        <f t="shared" si="2"/>
        <v>1</v>
      </c>
      <c r="F22" s="11">
        <f t="shared" si="3"/>
        <v>-1.3199999999999932</v>
      </c>
      <c r="G22" s="11">
        <f t="shared" si="4"/>
        <v>0</v>
      </c>
      <c r="H22" s="8">
        <f t="shared" si="5"/>
        <v>0</v>
      </c>
    </row>
    <row r="23" spans="1:8" ht="15.75" x14ac:dyDescent="0.25">
      <c r="A23" s="6">
        <v>22</v>
      </c>
      <c r="B23" s="9">
        <v>100.23</v>
      </c>
      <c r="C23" s="10">
        <f t="shared" si="0"/>
        <v>-0.26999999999999602</v>
      </c>
      <c r="D23" s="10">
        <f t="shared" si="1"/>
        <v>4.9999999999997158E-2</v>
      </c>
      <c r="E23" s="7">
        <f t="shared" si="2"/>
        <v>2</v>
      </c>
      <c r="F23" s="11">
        <f t="shared" si="3"/>
        <v>-0.73000000000000398</v>
      </c>
      <c r="G23" s="11">
        <f t="shared" si="4"/>
        <v>0</v>
      </c>
      <c r="H23" s="8">
        <f t="shared" si="5"/>
        <v>0</v>
      </c>
    </row>
    <row r="24" spans="1:8" ht="15.75" x14ac:dyDescent="0.25">
      <c r="A24" s="6">
        <v>23</v>
      </c>
      <c r="B24" s="9">
        <v>100.68</v>
      </c>
      <c r="C24" s="10">
        <f t="shared" si="0"/>
        <v>0.18000000000000682</v>
      </c>
      <c r="D24" s="10">
        <f t="shared" si="1"/>
        <v>0.23000000000000398</v>
      </c>
      <c r="E24" s="7">
        <f t="shared" si="2"/>
        <v>3</v>
      </c>
      <c r="F24" s="11">
        <f t="shared" si="3"/>
        <v>-1.1800000000000068</v>
      </c>
      <c r="G24" s="11">
        <f t="shared" si="4"/>
        <v>0</v>
      </c>
      <c r="H24" s="8">
        <f t="shared" si="5"/>
        <v>0</v>
      </c>
    </row>
    <row r="25" spans="1:8" ht="15.75" x14ac:dyDescent="0.25">
      <c r="A25" s="6">
        <v>24</v>
      </c>
      <c r="B25" s="9">
        <v>101.64</v>
      </c>
      <c r="C25" s="10">
        <f t="shared" si="0"/>
        <v>1.1400000000000006</v>
      </c>
      <c r="D25" s="10">
        <f t="shared" si="1"/>
        <v>1.3700000000000045</v>
      </c>
      <c r="E25" s="7">
        <f t="shared" si="2"/>
        <v>4</v>
      </c>
      <c r="F25" s="11">
        <f t="shared" si="3"/>
        <v>-2.1400000000000006</v>
      </c>
      <c r="G25" s="11">
        <f t="shared" si="4"/>
        <v>0</v>
      </c>
      <c r="H25" s="8">
        <f t="shared" si="5"/>
        <v>0</v>
      </c>
    </row>
    <row r="26" spans="1:8" ht="15.75" x14ac:dyDescent="0.25">
      <c r="A26" s="6">
        <v>25</v>
      </c>
      <c r="B26" s="9">
        <v>100.86</v>
      </c>
      <c r="C26" s="10">
        <f t="shared" si="0"/>
        <v>0.35999999999999943</v>
      </c>
      <c r="D26" s="10">
        <f t="shared" si="1"/>
        <v>1.730000000000004</v>
      </c>
      <c r="E26" s="7">
        <f t="shared" si="2"/>
        <v>5</v>
      </c>
      <c r="F26" s="11">
        <f t="shared" si="3"/>
        <v>-1.3599999999999994</v>
      </c>
      <c r="G26" s="11">
        <f t="shared" si="4"/>
        <v>0</v>
      </c>
      <c r="H26" s="8">
        <f t="shared" si="5"/>
        <v>0</v>
      </c>
    </row>
    <row r="27" spans="1:8" ht="15.75" x14ac:dyDescent="0.25">
      <c r="A27" s="6">
        <v>26</v>
      </c>
      <c r="B27" s="9">
        <v>99.27</v>
      </c>
      <c r="C27" s="10">
        <f t="shared" si="0"/>
        <v>-1.230000000000004</v>
      </c>
      <c r="D27" s="10">
        <f t="shared" si="1"/>
        <v>0.5</v>
      </c>
      <c r="E27" s="7">
        <f t="shared" si="2"/>
        <v>6</v>
      </c>
      <c r="F27" s="11">
        <f t="shared" si="3"/>
        <v>0.23000000000000398</v>
      </c>
      <c r="G27" s="11">
        <f t="shared" si="4"/>
        <v>0.23000000000000398</v>
      </c>
      <c r="H27" s="8">
        <f t="shared" si="5"/>
        <v>1</v>
      </c>
    </row>
    <row r="28" spans="1:8" ht="15.75" x14ac:dyDescent="0.25">
      <c r="A28" s="6">
        <v>27</v>
      </c>
      <c r="B28" s="9">
        <v>101.41</v>
      </c>
      <c r="C28" s="10">
        <f t="shared" si="0"/>
        <v>0.90999999999999659</v>
      </c>
      <c r="D28" s="10">
        <f t="shared" si="1"/>
        <v>1.4099999999999966</v>
      </c>
      <c r="E28" s="7">
        <f t="shared" si="2"/>
        <v>7</v>
      </c>
      <c r="F28" s="11">
        <f t="shared" si="3"/>
        <v>-1.9099999999999966</v>
      </c>
      <c r="G28" s="11">
        <f t="shared" si="4"/>
        <v>0</v>
      </c>
      <c r="H28" s="8">
        <f t="shared" si="5"/>
        <v>0</v>
      </c>
    </row>
    <row r="29" spans="1:8" ht="15.75" x14ac:dyDescent="0.25">
      <c r="A29" s="6">
        <v>28</v>
      </c>
      <c r="B29" s="9">
        <v>100.21</v>
      </c>
      <c r="C29" s="10">
        <f t="shared" si="0"/>
        <v>-0.29000000000000625</v>
      </c>
      <c r="D29" s="10">
        <f t="shared" si="1"/>
        <v>1.1199999999999903</v>
      </c>
      <c r="E29" s="7">
        <f t="shared" si="2"/>
        <v>8</v>
      </c>
      <c r="F29" s="11">
        <f t="shared" si="3"/>
        <v>-0.70999999999999375</v>
      </c>
      <c r="G29" s="11">
        <f t="shared" si="4"/>
        <v>0</v>
      </c>
      <c r="H29" s="8">
        <f t="shared" si="5"/>
        <v>0</v>
      </c>
    </row>
    <row r="30" spans="1:8" ht="15.75" x14ac:dyDescent="0.25">
      <c r="A30" s="6">
        <v>29</v>
      </c>
      <c r="B30" s="9">
        <v>101.85</v>
      </c>
      <c r="C30" s="10">
        <f t="shared" si="0"/>
        <v>1.3499999999999943</v>
      </c>
      <c r="D30" s="10">
        <f t="shared" si="1"/>
        <v>2.4699999999999847</v>
      </c>
      <c r="E30" s="7">
        <f t="shared" si="2"/>
        <v>9</v>
      </c>
      <c r="F30" s="11">
        <f t="shared" si="3"/>
        <v>-2.3499999999999943</v>
      </c>
      <c r="G30" s="11">
        <f t="shared" si="4"/>
        <v>0</v>
      </c>
      <c r="H30" s="8">
        <f t="shared" si="5"/>
        <v>0</v>
      </c>
    </row>
    <row r="31" spans="1:8" ht="15.75" x14ac:dyDescent="0.25">
      <c r="A31" s="6">
        <v>30</v>
      </c>
      <c r="B31" s="9">
        <v>101.43</v>
      </c>
      <c r="C31" s="10">
        <f t="shared" si="0"/>
        <v>0.93000000000000682</v>
      </c>
      <c r="D31" s="10">
        <f t="shared" si="1"/>
        <v>3.3999999999999915</v>
      </c>
      <c r="E31" s="7">
        <f t="shared" si="2"/>
        <v>10</v>
      </c>
      <c r="F31" s="11">
        <f t="shared" si="3"/>
        <v>-1.9300000000000068</v>
      </c>
      <c r="G31" s="11">
        <f t="shared" si="4"/>
        <v>0</v>
      </c>
      <c r="H31" s="8">
        <f t="shared" si="5"/>
        <v>0</v>
      </c>
    </row>
    <row r="32" spans="1:8" ht="15.75" x14ac:dyDescent="0.25">
      <c r="A32" s="6">
        <v>31</v>
      </c>
      <c r="B32" s="9">
        <v>103</v>
      </c>
      <c r="C32" s="10">
        <f t="shared" si="0"/>
        <v>2.5</v>
      </c>
      <c r="D32" s="14">
        <f t="shared" si="1"/>
        <v>5.8999999999999915</v>
      </c>
      <c r="E32" s="7">
        <f t="shared" si="2"/>
        <v>11</v>
      </c>
      <c r="F32" s="11">
        <f t="shared" si="3"/>
        <v>-3.5</v>
      </c>
      <c r="G32" s="11">
        <f t="shared" si="4"/>
        <v>0</v>
      </c>
      <c r="H32" s="8">
        <f t="shared" si="5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RalphSilva</dc:creator>
  <cp:lastModifiedBy>RalphSilva</cp:lastModifiedBy>
  <dcterms:created xsi:type="dcterms:W3CDTF">2012-04-29T13:52:32Z</dcterms:created>
  <dcterms:modified xsi:type="dcterms:W3CDTF">2012-04-30T14:37:29Z</dcterms:modified>
</cp:coreProperties>
</file>